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60" windowWidth="19440" windowHeight="7995"/>
  </bookViews>
  <sheets>
    <sheet name="221-17" sheetId="2" r:id="rId1"/>
  </sheets>
  <externalReferences>
    <externalReference r:id="rId2"/>
    <externalReference r:id="rId3"/>
  </externalReferences>
  <definedNames>
    <definedName name="_xlnm.Print_Area" localSheetId="0">'221-17'!$A$1:$O$54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L47" i="2" l="1"/>
  <c r="K47" i="2"/>
  <c r="J47" i="2"/>
  <c r="I47" i="2"/>
  <c r="H47" i="2"/>
  <c r="G47" i="2"/>
  <c r="F47" i="2"/>
  <c r="E47" i="2"/>
  <c r="D47" i="2"/>
  <c r="C47" i="2"/>
  <c r="K44" i="2"/>
  <c r="J44" i="2"/>
  <c r="F44" i="2"/>
  <c r="E44" i="2"/>
  <c r="D44" i="2"/>
  <c r="K41" i="2"/>
  <c r="J41" i="2"/>
  <c r="F41" i="2"/>
  <c r="K32" i="2"/>
  <c r="J32" i="2"/>
  <c r="F32" i="2"/>
  <c r="E32" i="2"/>
  <c r="D32" i="2"/>
  <c r="K29" i="2"/>
  <c r="J29" i="2"/>
  <c r="F29" i="2"/>
  <c r="E29" i="2"/>
  <c r="K26" i="2"/>
  <c r="J26" i="2"/>
  <c r="E26" i="2"/>
  <c r="L23" i="2"/>
  <c r="K23" i="2"/>
  <c r="J23" i="2"/>
  <c r="F23" i="2"/>
  <c r="E23" i="2"/>
  <c r="D23" i="2"/>
  <c r="C23" i="2"/>
  <c r="K20" i="2"/>
  <c r="J20" i="2"/>
  <c r="K17" i="2"/>
  <c r="J17" i="2"/>
  <c r="F17" i="2"/>
  <c r="C17" i="2"/>
  <c r="L14" i="2"/>
  <c r="K14" i="2"/>
  <c r="J14" i="2"/>
  <c r="I14" i="2"/>
  <c r="G14" i="2"/>
  <c r="F14" i="2"/>
  <c r="E14" i="2"/>
  <c r="D14" i="2"/>
  <c r="C14" i="2"/>
  <c r="H17" i="2"/>
  <c r="E17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49" i="2"/>
  <c r="B48" i="2"/>
  <c r="B46" i="2"/>
  <c r="B45" i="2"/>
  <c r="B43" i="2"/>
  <c r="B42" i="2"/>
  <c r="B34" i="2"/>
  <c r="B33" i="2"/>
  <c r="B31" i="2"/>
  <c r="B30" i="2"/>
  <c r="B28" i="2"/>
  <c r="B27" i="2"/>
  <c r="B25" i="2"/>
  <c r="B24" i="2"/>
  <c r="B22" i="2"/>
  <c r="B21" i="2"/>
  <c r="B19" i="2"/>
  <c r="B18" i="2"/>
  <c r="B16" i="2"/>
  <c r="B15" i="2"/>
  <c r="B20" i="2" l="1"/>
  <c r="B11" i="2"/>
  <c r="B17" i="2"/>
  <c r="B29" i="2"/>
  <c r="B32" i="2"/>
  <c r="B26" i="2"/>
  <c r="B41" i="2"/>
  <c r="B44" i="2"/>
  <c r="B23" i="2"/>
  <c r="B47" i="2"/>
  <c r="B14" i="2"/>
  <c r="C10" i="2"/>
  <c r="B10" i="2" s="1"/>
  <c r="O9" i="2"/>
  <c r="O8" i="2" s="1"/>
  <c r="N9" i="2"/>
  <c r="N8" i="2" s="1"/>
  <c r="M9" i="2"/>
  <c r="M8" i="2" s="1"/>
  <c r="L9" i="2"/>
  <c r="L8" i="2" s="1"/>
  <c r="K9" i="2"/>
  <c r="K8" i="2" s="1"/>
  <c r="J9" i="2"/>
  <c r="J8" i="2" s="1"/>
  <c r="I9" i="2"/>
  <c r="I8" i="2" s="1"/>
  <c r="H9" i="2"/>
  <c r="H8" i="2" s="1"/>
  <c r="G9" i="2"/>
  <c r="G8" i="2" s="1"/>
  <c r="F9" i="2"/>
  <c r="F8" i="2" s="1"/>
  <c r="E9" i="2"/>
  <c r="E8" i="2" s="1"/>
  <c r="D9" i="2"/>
  <c r="D8" i="2" s="1"/>
  <c r="C9" i="2"/>
  <c r="B13" i="2"/>
  <c r="B12" i="2"/>
  <c r="C8" i="2" l="1"/>
  <c r="B9" i="2"/>
  <c r="B8" i="2" s="1"/>
</calcChain>
</file>

<file path=xl/connections.xml><?xml version="1.0" encoding="utf-8"?>
<connections xmlns="http://schemas.openxmlformats.org/spreadsheetml/2006/main">
  <connection id="1" sourceFile="X:\Defunciones\Volumen III-2015\Defu_2015 BOLETIN.accdb" keepAlive="1" name="Defu_2015 BOLETIN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X:\Defunciones\Volumen III-2015\Defu_2015 BOLETIN.accdb" keepAlive="1" name="Defu_2015 BOLETIN1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Y:\Defunciones\Volumen III-2016\Defunciones 2016.accdb" keepAlive="1" name="Defunciones 2016" type="5" refreshedVersion="4">
    <dbPr connection="Provider=Microsoft.ACE.OLEDB.12.0;User ID=Admin;Data Source=Y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4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<sst xmlns="http://schemas.openxmlformats.org/spreadsheetml/2006/main" count="318" uniqueCount="38">
  <si>
    <t xml:space="preserve">Total </t>
  </si>
  <si>
    <t>Defunciones</t>
  </si>
  <si>
    <t>Vera-guas</t>
  </si>
  <si>
    <t>Chi-     ri-        quí</t>
  </si>
  <si>
    <t>Da-        rién</t>
  </si>
  <si>
    <t>Los   San-    tos</t>
  </si>
  <si>
    <t>Pana-   má</t>
  </si>
  <si>
    <t xml:space="preserve">  -  Cantidad nula o cero.</t>
  </si>
  <si>
    <t>TOTAL</t>
  </si>
  <si>
    <t xml:space="preserve">              Hombres</t>
  </si>
  <si>
    <t xml:space="preserve">              Mujeres</t>
  </si>
  <si>
    <t>Resto de los países</t>
  </si>
  <si>
    <t>Provincia y comarca indígena de residencia</t>
  </si>
  <si>
    <t>Costa Rica</t>
  </si>
  <si>
    <t>El Salvador</t>
  </si>
  <si>
    <t>Panamá</t>
  </si>
  <si>
    <t>-</t>
  </si>
  <si>
    <t>Colombia</t>
  </si>
  <si>
    <t>Estados Unidos de América</t>
  </si>
  <si>
    <t>Nicaragua</t>
  </si>
  <si>
    <t>España</t>
  </si>
  <si>
    <t>República Dominicana</t>
  </si>
  <si>
    <t>Co-clé</t>
  </si>
  <si>
    <t>Co-lón</t>
  </si>
  <si>
    <t>He-rre-      ra</t>
  </si>
  <si>
    <t>Ku-na Yala</t>
  </si>
  <si>
    <t>Em-be- rá</t>
  </si>
  <si>
    <t>Bo-cas           del Toro</t>
  </si>
  <si>
    <t xml:space="preserve">Pana-  má Oes-te     </t>
  </si>
  <si>
    <t>(1) Comprende República Popular China y China - Taiwan.</t>
  </si>
  <si>
    <t>China (1)</t>
  </si>
  <si>
    <t>Venezuela</t>
  </si>
  <si>
    <r>
      <t>Cuadro 221-17.  DEFUNCIO</t>
    </r>
    <r>
      <rPr>
        <b/>
        <sz val="13"/>
        <color theme="1"/>
        <rFont val="Arial"/>
        <family val="2"/>
      </rPr>
      <t xml:space="preserve">NES EN LA REPÚBLICA, POR PROVINCIA Y COMARCA INDÍGENA </t>
    </r>
  </si>
  <si>
    <t xml:space="preserve">         Hombres</t>
  </si>
  <si>
    <t xml:space="preserve">         Mujeres</t>
  </si>
  <si>
    <t>País de origen                                  y sexo</t>
  </si>
  <si>
    <t>Ngäbe Buglé</t>
  </si>
  <si>
    <t>DE RESIDENCIA, SEGÚN PAÍS DE ORIGEN Y SEXO: 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</si>
</sst>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]* #,##0.00_);_([$€]* \(#,##0.00\);_([$€]* &quot;-&quot;??_);_(@_)"/>
  </numFmts>
  <fonts count="2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3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9" applyNumberFormat="0" applyAlignment="0" applyProtection="0"/>
    <xf numFmtId="0" fontId="10" fillId="21" borderId="10" applyNumberFormat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9" applyNumberFormat="0" applyAlignment="0" applyProtection="0"/>
    <xf numFmtId="0" fontId="17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6" fillId="22" borderId="15" applyNumberFormat="0" applyFont="0" applyAlignment="0" applyProtection="0"/>
    <xf numFmtId="0" fontId="18" fillId="20" borderId="16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right"/>
    </xf>
    <xf numFmtId="0" fontId="1" fillId="0" borderId="0" xfId="1" applyFont="1" applyFill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" fillId="0" borderId="0" xfId="2" applyFont="1" applyFill="1"/>
    <xf numFmtId="0" fontId="4" fillId="0" borderId="0" xfId="0" applyFont="1" applyFill="1" applyBorder="1"/>
    <xf numFmtId="3" fontId="23" fillId="0" borderId="1" xfId="0" applyNumberFormat="1" applyFont="1" applyFill="1" applyBorder="1" applyAlignment="1">
      <alignment horizontal="right"/>
    </xf>
    <xf numFmtId="3" fontId="23" fillId="0" borderId="7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0" fontId="23" fillId="0" borderId="0" xfId="0" applyFont="1" applyFill="1" applyBorder="1"/>
    <xf numFmtId="3" fontId="23" fillId="23" borderId="6" xfId="0" applyNumberFormat="1" applyFont="1" applyFill="1" applyBorder="1" applyAlignment="1">
      <alignment horizontal="center" vertical="center" wrapText="1"/>
    </xf>
    <xf numFmtId="3" fontId="23" fillId="23" borderId="5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/>
    <xf numFmtId="0" fontId="23" fillId="0" borderId="0" xfId="0" applyFont="1" applyFill="1" applyBorder="1" applyAlignment="1">
      <alignment horizontal="left" indent="3"/>
    </xf>
    <xf numFmtId="0" fontId="21" fillId="0" borderId="0" xfId="1" applyFont="1" applyFill="1" applyAlignment="1">
      <alignment horizontal="center"/>
    </xf>
    <xf numFmtId="0" fontId="23" fillId="23" borderId="17" xfId="0" applyFont="1" applyFill="1" applyBorder="1" applyAlignment="1">
      <alignment horizontal="center" vertical="center" wrapText="1"/>
    </xf>
    <xf numFmtId="0" fontId="23" fillId="23" borderId="18" xfId="0" applyFont="1" applyFill="1" applyBorder="1" applyAlignment="1">
      <alignment horizontal="center" vertical="center" wrapText="1"/>
    </xf>
    <xf numFmtId="0" fontId="23" fillId="23" borderId="19" xfId="0" applyFont="1" applyFill="1" applyBorder="1" applyAlignment="1">
      <alignment horizontal="center" vertical="center" wrapText="1"/>
    </xf>
    <xf numFmtId="3" fontId="23" fillId="23" borderId="4" xfId="0" applyNumberFormat="1" applyFont="1" applyFill="1" applyBorder="1" applyAlignment="1">
      <alignment horizontal="center" vertical="center"/>
    </xf>
    <xf numFmtId="3" fontId="23" fillId="23" borderId="5" xfId="0" applyNumberFormat="1" applyFont="1" applyFill="1" applyBorder="1" applyAlignment="1">
      <alignment horizontal="center" vertical="center"/>
    </xf>
    <xf numFmtId="3" fontId="23" fillId="23" borderId="8" xfId="0" applyNumberFormat="1" applyFont="1" applyFill="1" applyBorder="1" applyAlignment="1">
      <alignment horizontal="center" vertical="center"/>
    </xf>
    <xf numFmtId="3" fontId="23" fillId="23" borderId="2" xfId="0" applyNumberFormat="1" applyFont="1" applyFill="1" applyBorder="1" applyAlignment="1">
      <alignment horizontal="center" vertical="center"/>
    </xf>
  </cellXfs>
  <cellStyles count="4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ormal" xfId="0" builtinId="0"/>
    <cellStyle name="Normal 2" xfId="1"/>
    <cellStyle name="Normal 3" xfId="3"/>
    <cellStyle name="Normal 3 2" xfId="40"/>
    <cellStyle name="Normal 3 3" xfId="41"/>
    <cellStyle name="Normal 4" xfId="42"/>
    <cellStyle name="Normal 5" xfId="43"/>
    <cellStyle name="Normal_df221-01 3" xfId="2"/>
    <cellStyle name="Note" xfId="44"/>
    <cellStyle name="Output" xfId="45"/>
    <cellStyle name="Porcentaje 2" xfId="46"/>
    <cellStyle name="Title" xfId="47"/>
    <cellStyle name="Warning Text" xfId="48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Normal="100" workbookViewId="0">
      <selection sqref="A1:O1"/>
    </sheetView>
  </sheetViews>
  <sheetFormatPr baseColWidth="10" defaultColWidth="29.125" defaultRowHeight="12.75" x14ac:dyDescent="0.2"/>
  <cols>
    <col min="1" max="1" width="20.875" style="1" customWidth="1"/>
    <col min="2" max="2" width="7.25" style="2" customWidth="1"/>
    <col min="3" max="3" width="5.625" style="2" customWidth="1"/>
    <col min="4" max="4" width="6.125" style="2" customWidth="1"/>
    <col min="5" max="5" width="5.875" style="2" customWidth="1"/>
    <col min="6" max="6" width="6.125" style="2" customWidth="1"/>
    <col min="7" max="9" width="5.625" style="2" customWidth="1"/>
    <col min="10" max="10" width="6" style="2" customWidth="1"/>
    <col min="11" max="11" width="5.875" style="2" customWidth="1"/>
    <col min="12" max="12" width="6" style="2" customWidth="1"/>
    <col min="13" max="14" width="5.625" style="2" customWidth="1"/>
    <col min="15" max="15" width="8.75" style="2" customWidth="1"/>
    <col min="16" max="16384" width="29.125" style="1"/>
  </cols>
  <sheetData>
    <row r="1" spans="1:16" ht="17.100000000000001" customHeight="1" x14ac:dyDescent="0.25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7"/>
    </row>
    <row r="2" spans="1:16" ht="17.100000000000001" customHeight="1" x14ac:dyDescent="0.25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7"/>
    </row>
    <row r="3" spans="1:16" x14ac:dyDescent="0.2">
      <c r="A3" s="11"/>
    </row>
    <row r="4" spans="1:16" s="8" customFormat="1" ht="28.5" customHeight="1" x14ac:dyDescent="0.25">
      <c r="A4" s="24" t="s">
        <v>35</v>
      </c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6" s="8" customFormat="1" ht="28.5" customHeight="1" x14ac:dyDescent="0.25">
      <c r="A5" s="25"/>
      <c r="B5" s="29" t="s">
        <v>0</v>
      </c>
      <c r="C5" s="27" t="s">
        <v>12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6" s="8" customFormat="1" ht="75.95" customHeight="1" x14ac:dyDescent="0.25">
      <c r="A6" s="26"/>
      <c r="B6" s="30"/>
      <c r="C6" s="16" t="s">
        <v>27</v>
      </c>
      <c r="D6" s="16" t="s">
        <v>22</v>
      </c>
      <c r="E6" s="16" t="s">
        <v>23</v>
      </c>
      <c r="F6" s="16" t="s">
        <v>3</v>
      </c>
      <c r="G6" s="16" t="s">
        <v>4</v>
      </c>
      <c r="H6" s="16" t="s">
        <v>24</v>
      </c>
      <c r="I6" s="16" t="s">
        <v>5</v>
      </c>
      <c r="J6" s="16" t="s">
        <v>6</v>
      </c>
      <c r="K6" s="16" t="s">
        <v>28</v>
      </c>
      <c r="L6" s="16" t="s">
        <v>2</v>
      </c>
      <c r="M6" s="16" t="s">
        <v>25</v>
      </c>
      <c r="N6" s="16" t="s">
        <v>26</v>
      </c>
      <c r="O6" s="17" t="s">
        <v>36</v>
      </c>
    </row>
    <row r="7" spans="1:16" ht="14.1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27" customHeight="1" x14ac:dyDescent="0.25">
      <c r="A8" s="22" t="s">
        <v>8</v>
      </c>
      <c r="B8" s="12">
        <f>SUM(B9:B10)</f>
        <v>18882</v>
      </c>
      <c r="C8" s="12">
        <f t="shared" ref="C8:O8" si="0">SUM(C9:C10)</f>
        <v>654</v>
      </c>
      <c r="D8" s="12">
        <f t="shared" si="0"/>
        <v>1334</v>
      </c>
      <c r="E8" s="12">
        <f t="shared" si="0"/>
        <v>1342</v>
      </c>
      <c r="F8" s="12">
        <f t="shared" si="0"/>
        <v>2411</v>
      </c>
      <c r="G8" s="12">
        <f t="shared" si="0"/>
        <v>193</v>
      </c>
      <c r="H8" s="12">
        <f t="shared" si="0"/>
        <v>735</v>
      </c>
      <c r="I8" s="12">
        <f t="shared" si="0"/>
        <v>678</v>
      </c>
      <c r="J8" s="12">
        <f t="shared" si="0"/>
        <v>6985</v>
      </c>
      <c r="K8" s="12">
        <f t="shared" si="0"/>
        <v>2371</v>
      </c>
      <c r="L8" s="12">
        <f t="shared" si="0"/>
        <v>1242</v>
      </c>
      <c r="M8" s="12">
        <f t="shared" si="0"/>
        <v>221</v>
      </c>
      <c r="N8" s="12">
        <f t="shared" si="0"/>
        <v>27</v>
      </c>
      <c r="O8" s="13">
        <f t="shared" si="0"/>
        <v>689</v>
      </c>
    </row>
    <row r="9" spans="1:16" s="15" customFormat="1" ht="25.5" customHeight="1" x14ac:dyDescent="0.25">
      <c r="A9" s="18" t="s">
        <v>9</v>
      </c>
      <c r="B9" s="12">
        <f>SUM(C9:O9)</f>
        <v>10859</v>
      </c>
      <c r="C9" s="12">
        <f t="shared" ref="C9:O9" si="1">SUM(C12,C15,C18,C21,C24,C27,C30,C33,C42,C45,C48)</f>
        <v>391</v>
      </c>
      <c r="D9" s="12">
        <f t="shared" si="1"/>
        <v>771</v>
      </c>
      <c r="E9" s="12">
        <f t="shared" si="1"/>
        <v>768</v>
      </c>
      <c r="F9" s="12">
        <f t="shared" si="1"/>
        <v>1438</v>
      </c>
      <c r="G9" s="12">
        <f t="shared" si="1"/>
        <v>126</v>
      </c>
      <c r="H9" s="12">
        <f t="shared" si="1"/>
        <v>412</v>
      </c>
      <c r="I9" s="12">
        <f t="shared" si="1"/>
        <v>381</v>
      </c>
      <c r="J9" s="12">
        <f t="shared" si="1"/>
        <v>3871</v>
      </c>
      <c r="K9" s="12">
        <f t="shared" si="1"/>
        <v>1427</v>
      </c>
      <c r="L9" s="12">
        <f t="shared" si="1"/>
        <v>745</v>
      </c>
      <c r="M9" s="12">
        <f t="shared" si="1"/>
        <v>112</v>
      </c>
      <c r="N9" s="12">
        <f t="shared" si="1"/>
        <v>13</v>
      </c>
      <c r="O9" s="14">
        <f t="shared" si="1"/>
        <v>404</v>
      </c>
    </row>
    <row r="10" spans="1:16" s="15" customFormat="1" ht="15.95" customHeight="1" x14ac:dyDescent="0.25">
      <c r="A10" s="18" t="s">
        <v>10</v>
      </c>
      <c r="B10" s="12">
        <f>SUM(C10:O10)</f>
        <v>8023</v>
      </c>
      <c r="C10" s="12">
        <f>SUM(C13,C16,C19,C22,C25,C28,C31,C34,C43,C46,C49)</f>
        <v>263</v>
      </c>
      <c r="D10" s="12">
        <v>563</v>
      </c>
      <c r="E10" s="12">
        <v>574</v>
      </c>
      <c r="F10" s="12">
        <v>973</v>
      </c>
      <c r="G10" s="12">
        <v>67</v>
      </c>
      <c r="H10" s="12">
        <v>323</v>
      </c>
      <c r="I10" s="12">
        <v>297</v>
      </c>
      <c r="J10" s="12">
        <v>3114</v>
      </c>
      <c r="K10" s="12">
        <v>944</v>
      </c>
      <c r="L10" s="12">
        <v>497</v>
      </c>
      <c r="M10" s="12">
        <v>109</v>
      </c>
      <c r="N10" s="12">
        <v>14</v>
      </c>
      <c r="O10" s="14">
        <v>285</v>
      </c>
    </row>
    <row r="11" spans="1:16" s="15" customFormat="1" ht="29.25" customHeight="1" x14ac:dyDescent="0.25">
      <c r="A11" s="19" t="s">
        <v>15</v>
      </c>
      <c r="B11" s="12">
        <f>SUM(C11,D11,E11,F11,G11,H11,I11,J11,K11,L11,M11,N11,O11)</f>
        <v>18079</v>
      </c>
      <c r="C11" s="12">
        <f t="shared" ref="C11:O11" si="2">SUM(C12:C13)</f>
        <v>630</v>
      </c>
      <c r="D11" s="12">
        <f t="shared" si="2"/>
        <v>1317</v>
      </c>
      <c r="E11" s="12">
        <f t="shared" si="2"/>
        <v>1295</v>
      </c>
      <c r="F11" s="12">
        <f t="shared" si="2"/>
        <v>2327</v>
      </c>
      <c r="G11" s="12">
        <f t="shared" si="2"/>
        <v>174</v>
      </c>
      <c r="H11" s="12">
        <f t="shared" si="2"/>
        <v>727</v>
      </c>
      <c r="I11" s="12">
        <f t="shared" si="2"/>
        <v>674</v>
      </c>
      <c r="J11" s="12">
        <f t="shared" si="2"/>
        <v>6494</v>
      </c>
      <c r="K11" s="12">
        <f t="shared" si="2"/>
        <v>2276</v>
      </c>
      <c r="L11" s="12">
        <f t="shared" si="2"/>
        <v>1228</v>
      </c>
      <c r="M11" s="12">
        <f t="shared" si="2"/>
        <v>221</v>
      </c>
      <c r="N11" s="12">
        <f t="shared" si="2"/>
        <v>27</v>
      </c>
      <c r="O11" s="14">
        <f t="shared" si="2"/>
        <v>689</v>
      </c>
    </row>
    <row r="12" spans="1:16" ht="21.95" customHeight="1" x14ac:dyDescent="0.2">
      <c r="A12" s="21" t="s">
        <v>33</v>
      </c>
      <c r="B12" s="3">
        <f t="shared" ref="B12:B13" si="3">SUM(C12,D12,E12,F12,G12,H12,I12,J12,K12,L12,M12,N12,O12)</f>
        <v>10349</v>
      </c>
      <c r="C12" s="3">
        <v>374</v>
      </c>
      <c r="D12" s="3">
        <v>758</v>
      </c>
      <c r="E12" s="3">
        <v>743</v>
      </c>
      <c r="F12" s="3">
        <v>1376</v>
      </c>
      <c r="G12" s="3">
        <v>111</v>
      </c>
      <c r="H12" s="3">
        <v>405</v>
      </c>
      <c r="I12" s="3">
        <v>378</v>
      </c>
      <c r="J12" s="3">
        <v>3571</v>
      </c>
      <c r="K12" s="3">
        <v>1366</v>
      </c>
      <c r="L12" s="3">
        <v>738</v>
      </c>
      <c r="M12" s="3">
        <v>112</v>
      </c>
      <c r="N12" s="3">
        <v>13</v>
      </c>
      <c r="O12" s="2">
        <v>404</v>
      </c>
    </row>
    <row r="13" spans="1:16" ht="15.95" customHeight="1" x14ac:dyDescent="0.2">
      <c r="A13" s="21" t="s">
        <v>34</v>
      </c>
      <c r="B13" s="3">
        <f t="shared" si="3"/>
        <v>7730</v>
      </c>
      <c r="C13" s="3">
        <v>256</v>
      </c>
      <c r="D13" s="3">
        <v>559</v>
      </c>
      <c r="E13" s="3">
        <v>552</v>
      </c>
      <c r="F13" s="3">
        <v>951</v>
      </c>
      <c r="G13" s="3">
        <v>63</v>
      </c>
      <c r="H13" s="3">
        <v>322</v>
      </c>
      <c r="I13" s="3">
        <v>296</v>
      </c>
      <c r="J13" s="3">
        <v>2923</v>
      </c>
      <c r="K13" s="3">
        <v>910</v>
      </c>
      <c r="L13" s="3">
        <v>490</v>
      </c>
      <c r="M13" s="3">
        <v>109</v>
      </c>
      <c r="N13" s="3">
        <v>14</v>
      </c>
      <c r="O13" s="2">
        <v>285</v>
      </c>
    </row>
    <row r="14" spans="1:16" s="15" customFormat="1" ht="27" customHeight="1" x14ac:dyDescent="0.25">
      <c r="A14" s="19" t="s">
        <v>17</v>
      </c>
      <c r="B14" s="12">
        <f t="shared" ref="B14:B34" si="4">SUM(C14,D14,E14,F14,G14,H14,I14,J14,K14,L14,M14,N14,O14)</f>
        <v>209</v>
      </c>
      <c r="C14" s="12">
        <f>SUM(C15,C16)</f>
        <v>1</v>
      </c>
      <c r="D14" s="12">
        <f>SUM(D15,D16)</f>
        <v>6</v>
      </c>
      <c r="E14" s="12">
        <f>SUM(E15,E16)</f>
        <v>20</v>
      </c>
      <c r="F14" s="12">
        <f>SUM(F15,F16)</f>
        <v>4</v>
      </c>
      <c r="G14" s="12">
        <f>SUM(G15,G16)</f>
        <v>14</v>
      </c>
      <c r="H14" s="12" t="s">
        <v>16</v>
      </c>
      <c r="I14" s="12">
        <f>SUM(I15,I16)</f>
        <v>1</v>
      </c>
      <c r="J14" s="12">
        <f>SUM(J15,J16)</f>
        <v>135</v>
      </c>
      <c r="K14" s="12">
        <f>SUM(K15,K16)</f>
        <v>27</v>
      </c>
      <c r="L14" s="12">
        <f>SUM(L15,L16)</f>
        <v>1</v>
      </c>
      <c r="M14" s="12" t="s">
        <v>16</v>
      </c>
      <c r="N14" s="12" t="s">
        <v>16</v>
      </c>
      <c r="O14" s="14" t="s">
        <v>16</v>
      </c>
    </row>
    <row r="15" spans="1:16" ht="21.95" customHeight="1" x14ac:dyDescent="0.2">
      <c r="A15" s="21" t="s">
        <v>33</v>
      </c>
      <c r="B15" s="3">
        <f t="shared" si="4"/>
        <v>132</v>
      </c>
      <c r="C15" s="3">
        <v>1</v>
      </c>
      <c r="D15" s="3">
        <v>5</v>
      </c>
      <c r="E15" s="3">
        <v>9</v>
      </c>
      <c r="F15" s="3">
        <v>3</v>
      </c>
      <c r="G15" s="3">
        <v>10</v>
      </c>
      <c r="H15" s="3" t="s">
        <v>16</v>
      </c>
      <c r="I15" s="3">
        <v>1</v>
      </c>
      <c r="J15" s="3">
        <v>86</v>
      </c>
      <c r="K15" s="3">
        <v>17</v>
      </c>
      <c r="L15" s="3" t="s">
        <v>16</v>
      </c>
      <c r="M15" s="3" t="s">
        <v>16</v>
      </c>
      <c r="N15" s="3" t="s">
        <v>16</v>
      </c>
      <c r="O15" s="2" t="s">
        <v>16</v>
      </c>
    </row>
    <row r="16" spans="1:16" ht="15.95" customHeight="1" x14ac:dyDescent="0.2">
      <c r="A16" s="21" t="s">
        <v>34</v>
      </c>
      <c r="B16" s="3">
        <f t="shared" si="4"/>
        <v>77</v>
      </c>
      <c r="C16" s="3" t="s">
        <v>16</v>
      </c>
      <c r="D16" s="3">
        <v>1</v>
      </c>
      <c r="E16" s="3">
        <v>11</v>
      </c>
      <c r="F16" s="3">
        <v>1</v>
      </c>
      <c r="G16" s="3">
        <v>4</v>
      </c>
      <c r="H16" s="3" t="s">
        <v>16</v>
      </c>
      <c r="I16" s="3" t="s">
        <v>16</v>
      </c>
      <c r="J16" s="3">
        <v>49</v>
      </c>
      <c r="K16" s="3">
        <v>10</v>
      </c>
      <c r="L16" s="3">
        <v>1</v>
      </c>
      <c r="M16" s="3" t="s">
        <v>16</v>
      </c>
      <c r="N16" s="3" t="s">
        <v>16</v>
      </c>
      <c r="O16" s="2" t="s">
        <v>16</v>
      </c>
    </row>
    <row r="17" spans="1:15" s="15" customFormat="1" ht="41.25" customHeight="1" x14ac:dyDescent="0.25">
      <c r="A17" s="20" t="s">
        <v>18</v>
      </c>
      <c r="B17" s="12">
        <f t="shared" si="4"/>
        <v>77</v>
      </c>
      <c r="C17" s="12">
        <f>SUM(C18,C19)</f>
        <v>4</v>
      </c>
      <c r="D17" s="12" t="s">
        <v>16</v>
      </c>
      <c r="E17" s="12">
        <f t="shared" ref="E17:H17" si="5">SUM(E18,E19)</f>
        <v>2</v>
      </c>
      <c r="F17" s="12">
        <f>SUM(F18,F19)</f>
        <v>31</v>
      </c>
      <c r="G17" s="12" t="s">
        <v>16</v>
      </c>
      <c r="H17" s="12">
        <f t="shared" si="5"/>
        <v>1</v>
      </c>
      <c r="I17" s="12" t="s">
        <v>16</v>
      </c>
      <c r="J17" s="12">
        <f>SUM(J18,J19)</f>
        <v>28</v>
      </c>
      <c r="K17" s="12">
        <f>SUM(K18,K19)</f>
        <v>11</v>
      </c>
      <c r="L17" s="12" t="s">
        <v>16</v>
      </c>
      <c r="M17" s="12" t="s">
        <v>16</v>
      </c>
      <c r="N17" s="12" t="s">
        <v>16</v>
      </c>
      <c r="O17" s="14" t="s">
        <v>16</v>
      </c>
    </row>
    <row r="18" spans="1:15" s="9" customFormat="1" ht="21.95" customHeight="1" x14ac:dyDescent="0.2">
      <c r="A18" s="21" t="s">
        <v>33</v>
      </c>
      <c r="B18" s="3">
        <f t="shared" si="4"/>
        <v>59</v>
      </c>
      <c r="C18" s="3">
        <v>4</v>
      </c>
      <c r="D18" s="3" t="s">
        <v>16</v>
      </c>
      <c r="E18" s="3">
        <v>1</v>
      </c>
      <c r="F18" s="3">
        <v>22</v>
      </c>
      <c r="G18" s="3" t="s">
        <v>16</v>
      </c>
      <c r="H18" s="3">
        <v>1</v>
      </c>
      <c r="I18" s="3" t="s">
        <v>16</v>
      </c>
      <c r="J18" s="3">
        <v>22</v>
      </c>
      <c r="K18" s="3">
        <v>9</v>
      </c>
      <c r="L18" s="3" t="s">
        <v>16</v>
      </c>
      <c r="M18" s="3" t="s">
        <v>16</v>
      </c>
      <c r="N18" s="3" t="s">
        <v>16</v>
      </c>
      <c r="O18" s="2" t="s">
        <v>16</v>
      </c>
    </row>
    <row r="19" spans="1:15" ht="15.95" customHeight="1" x14ac:dyDescent="0.2">
      <c r="A19" s="21" t="s">
        <v>34</v>
      </c>
      <c r="B19" s="3">
        <f t="shared" si="4"/>
        <v>18</v>
      </c>
      <c r="C19" s="3" t="s">
        <v>16</v>
      </c>
      <c r="D19" s="3" t="s">
        <v>16</v>
      </c>
      <c r="E19" s="3">
        <v>1</v>
      </c>
      <c r="F19" s="3">
        <v>9</v>
      </c>
      <c r="G19" s="3" t="s">
        <v>16</v>
      </c>
      <c r="H19" s="3" t="s">
        <v>16</v>
      </c>
      <c r="I19" s="3" t="s">
        <v>16</v>
      </c>
      <c r="J19" s="3">
        <v>6</v>
      </c>
      <c r="K19" s="3">
        <v>2</v>
      </c>
      <c r="L19" s="3" t="s">
        <v>16</v>
      </c>
      <c r="M19" s="3" t="s">
        <v>16</v>
      </c>
      <c r="N19" s="3" t="s">
        <v>16</v>
      </c>
      <c r="O19" s="2" t="s">
        <v>16</v>
      </c>
    </row>
    <row r="20" spans="1:15" s="15" customFormat="1" ht="27" customHeight="1" x14ac:dyDescent="0.25">
      <c r="A20" s="20" t="s">
        <v>31</v>
      </c>
      <c r="B20" s="12">
        <f t="shared" si="4"/>
        <v>57</v>
      </c>
      <c r="C20" s="12" t="s">
        <v>16</v>
      </c>
      <c r="D20" s="12" t="s">
        <v>16</v>
      </c>
      <c r="E20" s="12" t="s">
        <v>16</v>
      </c>
      <c r="F20" s="12" t="s">
        <v>16</v>
      </c>
      <c r="G20" s="12" t="s">
        <v>16</v>
      </c>
      <c r="H20" s="12" t="s">
        <v>16</v>
      </c>
      <c r="I20" s="12" t="s">
        <v>16</v>
      </c>
      <c r="J20" s="12">
        <f>SUM(J21,J22)</f>
        <v>53</v>
      </c>
      <c r="K20" s="12">
        <f>SUM(K21,K22)</f>
        <v>4</v>
      </c>
      <c r="L20" s="12" t="s">
        <v>16</v>
      </c>
      <c r="M20" s="12" t="s">
        <v>16</v>
      </c>
      <c r="N20" s="12" t="s">
        <v>16</v>
      </c>
      <c r="O20" s="14" t="s">
        <v>16</v>
      </c>
    </row>
    <row r="21" spans="1:15" s="9" customFormat="1" ht="21.95" customHeight="1" x14ac:dyDescent="0.2">
      <c r="A21" s="21" t="s">
        <v>33</v>
      </c>
      <c r="B21" s="3">
        <f t="shared" si="4"/>
        <v>36</v>
      </c>
      <c r="C21" s="3" t="s">
        <v>16</v>
      </c>
      <c r="D21" s="3" t="s">
        <v>16</v>
      </c>
      <c r="E21" s="3" t="s">
        <v>16</v>
      </c>
      <c r="F21" s="3" t="s">
        <v>16</v>
      </c>
      <c r="G21" s="3" t="s">
        <v>16</v>
      </c>
      <c r="H21" s="3" t="s">
        <v>16</v>
      </c>
      <c r="I21" s="3" t="s">
        <v>16</v>
      </c>
      <c r="J21" s="3">
        <v>33</v>
      </c>
      <c r="K21" s="3">
        <v>3</v>
      </c>
      <c r="L21" s="3" t="s">
        <v>16</v>
      </c>
      <c r="M21" s="3" t="s">
        <v>16</v>
      </c>
      <c r="N21" s="3" t="s">
        <v>16</v>
      </c>
      <c r="O21" s="2" t="s">
        <v>16</v>
      </c>
    </row>
    <row r="22" spans="1:15" ht="15.95" customHeight="1" x14ac:dyDescent="0.2">
      <c r="A22" s="21" t="s">
        <v>34</v>
      </c>
      <c r="B22" s="3">
        <f t="shared" si="4"/>
        <v>21</v>
      </c>
      <c r="C22" s="3" t="s">
        <v>16</v>
      </c>
      <c r="D22" s="3" t="s">
        <v>16</v>
      </c>
      <c r="E22" s="3" t="s">
        <v>16</v>
      </c>
      <c r="F22" s="3" t="s">
        <v>16</v>
      </c>
      <c r="G22" s="3" t="s">
        <v>16</v>
      </c>
      <c r="H22" s="3" t="s">
        <v>16</v>
      </c>
      <c r="I22" s="3" t="s">
        <v>16</v>
      </c>
      <c r="J22" s="3">
        <v>20</v>
      </c>
      <c r="K22" s="3">
        <v>1</v>
      </c>
      <c r="L22" s="3" t="s">
        <v>16</v>
      </c>
      <c r="M22" s="3" t="s">
        <v>16</v>
      </c>
      <c r="N22" s="3" t="s">
        <v>16</v>
      </c>
      <c r="O22" s="2" t="s">
        <v>16</v>
      </c>
    </row>
    <row r="23" spans="1:15" s="15" customFormat="1" ht="29.25" customHeight="1" x14ac:dyDescent="0.25">
      <c r="A23" s="19" t="s">
        <v>19</v>
      </c>
      <c r="B23" s="12">
        <f t="shared" si="4"/>
        <v>50</v>
      </c>
      <c r="C23" s="12">
        <f>SUM(C24,C25)</f>
        <v>4</v>
      </c>
      <c r="D23" s="12">
        <f t="shared" ref="D23" si="6">SUM(D24,D25)</f>
        <v>1</v>
      </c>
      <c r="E23" s="12">
        <f t="shared" ref="E23" si="7">SUM(E24,E25)</f>
        <v>1</v>
      </c>
      <c r="F23" s="12">
        <f>SUM(F24,F25)</f>
        <v>6</v>
      </c>
      <c r="G23" s="12" t="s">
        <v>16</v>
      </c>
      <c r="H23" s="12" t="s">
        <v>16</v>
      </c>
      <c r="I23" s="12" t="s">
        <v>16</v>
      </c>
      <c r="J23" s="12">
        <f>SUM(J24,J25)</f>
        <v>32</v>
      </c>
      <c r="K23" s="12">
        <f>SUM(K24,K25)</f>
        <v>5</v>
      </c>
      <c r="L23" s="12">
        <f t="shared" ref="L23" si="8">SUM(L24,L25)</f>
        <v>1</v>
      </c>
      <c r="M23" s="12" t="s">
        <v>16</v>
      </c>
      <c r="N23" s="12" t="s">
        <v>16</v>
      </c>
      <c r="O23" s="14" t="s">
        <v>16</v>
      </c>
    </row>
    <row r="24" spans="1:15" ht="21.95" customHeight="1" x14ac:dyDescent="0.2">
      <c r="A24" s="21" t="s">
        <v>33</v>
      </c>
      <c r="B24" s="3">
        <f t="shared" si="4"/>
        <v>28</v>
      </c>
      <c r="C24" s="3">
        <v>4</v>
      </c>
      <c r="D24" s="3" t="s">
        <v>16</v>
      </c>
      <c r="E24" s="3" t="s">
        <v>16</v>
      </c>
      <c r="F24" s="3">
        <v>4</v>
      </c>
      <c r="G24" s="3" t="s">
        <v>16</v>
      </c>
      <c r="H24" s="3" t="s">
        <v>16</v>
      </c>
      <c r="I24" s="3" t="s">
        <v>16</v>
      </c>
      <c r="J24" s="3">
        <v>17</v>
      </c>
      <c r="K24" s="3">
        <v>3</v>
      </c>
      <c r="L24" s="3" t="s">
        <v>16</v>
      </c>
      <c r="M24" s="3" t="s">
        <v>16</v>
      </c>
      <c r="N24" s="3" t="s">
        <v>16</v>
      </c>
      <c r="O24" s="2" t="s">
        <v>16</v>
      </c>
    </row>
    <row r="25" spans="1:15" ht="15.95" customHeight="1" x14ac:dyDescent="0.2">
      <c r="A25" s="21" t="s">
        <v>34</v>
      </c>
      <c r="B25" s="3">
        <f t="shared" si="4"/>
        <v>22</v>
      </c>
      <c r="C25" s="3" t="s">
        <v>16</v>
      </c>
      <c r="D25" s="3">
        <v>1</v>
      </c>
      <c r="E25" s="3">
        <v>1</v>
      </c>
      <c r="F25" s="3">
        <v>2</v>
      </c>
      <c r="G25" s="3" t="s">
        <v>16</v>
      </c>
      <c r="H25" s="3" t="s">
        <v>16</v>
      </c>
      <c r="I25" s="3" t="s">
        <v>16</v>
      </c>
      <c r="J25" s="3">
        <v>15</v>
      </c>
      <c r="K25" s="3">
        <v>2</v>
      </c>
      <c r="L25" s="3">
        <v>1</v>
      </c>
      <c r="M25" s="3" t="s">
        <v>16</v>
      </c>
      <c r="N25" s="3" t="s">
        <v>16</v>
      </c>
      <c r="O25" s="2" t="s">
        <v>16</v>
      </c>
    </row>
    <row r="26" spans="1:15" s="15" customFormat="1" ht="24.75" customHeight="1" x14ac:dyDescent="0.25">
      <c r="A26" s="19" t="s">
        <v>30</v>
      </c>
      <c r="B26" s="12">
        <f t="shared" si="4"/>
        <v>45</v>
      </c>
      <c r="C26" s="12" t="s">
        <v>16</v>
      </c>
      <c r="D26" s="12" t="s">
        <v>16</v>
      </c>
      <c r="E26" s="12">
        <f t="shared" ref="E26" si="9">SUM(E27,E28)</f>
        <v>6</v>
      </c>
      <c r="F26" s="12" t="s">
        <v>16</v>
      </c>
      <c r="G26" s="12" t="s">
        <v>16</v>
      </c>
      <c r="H26" s="12" t="s">
        <v>16</v>
      </c>
      <c r="I26" s="12" t="s">
        <v>16</v>
      </c>
      <c r="J26" s="12">
        <f>SUM(J27,J28)</f>
        <v>32</v>
      </c>
      <c r="K26" s="12">
        <f>SUM(K27,K28)</f>
        <v>7</v>
      </c>
      <c r="L26" s="12" t="s">
        <v>16</v>
      </c>
      <c r="M26" s="12" t="s">
        <v>16</v>
      </c>
      <c r="N26" s="12" t="s">
        <v>16</v>
      </c>
      <c r="O26" s="14" t="s">
        <v>16</v>
      </c>
    </row>
    <row r="27" spans="1:15" s="9" customFormat="1" ht="21.95" customHeight="1" x14ac:dyDescent="0.2">
      <c r="A27" s="21" t="s">
        <v>33</v>
      </c>
      <c r="B27" s="3">
        <f t="shared" si="4"/>
        <v>24</v>
      </c>
      <c r="C27" s="3" t="s">
        <v>16</v>
      </c>
      <c r="D27" s="3" t="s">
        <v>16</v>
      </c>
      <c r="E27" s="3">
        <v>3</v>
      </c>
      <c r="F27" s="3" t="s">
        <v>16</v>
      </c>
      <c r="G27" s="3" t="s">
        <v>16</v>
      </c>
      <c r="H27" s="3" t="s">
        <v>16</v>
      </c>
      <c r="I27" s="3" t="s">
        <v>16</v>
      </c>
      <c r="J27" s="3">
        <v>17</v>
      </c>
      <c r="K27" s="3">
        <v>4</v>
      </c>
      <c r="L27" s="3" t="s">
        <v>16</v>
      </c>
      <c r="M27" s="3" t="s">
        <v>16</v>
      </c>
      <c r="N27" s="3" t="s">
        <v>16</v>
      </c>
      <c r="O27" s="2" t="s">
        <v>16</v>
      </c>
    </row>
    <row r="28" spans="1:15" ht="15.95" customHeight="1" x14ac:dyDescent="0.2">
      <c r="A28" s="21" t="s">
        <v>34</v>
      </c>
      <c r="B28" s="3">
        <f t="shared" si="4"/>
        <v>21</v>
      </c>
      <c r="C28" s="3" t="s">
        <v>16</v>
      </c>
      <c r="D28" s="3" t="s">
        <v>16</v>
      </c>
      <c r="E28" s="3">
        <v>3</v>
      </c>
      <c r="F28" s="3" t="s">
        <v>16</v>
      </c>
      <c r="G28" s="3" t="s">
        <v>16</v>
      </c>
      <c r="H28" s="3" t="s">
        <v>16</v>
      </c>
      <c r="I28" s="3" t="s">
        <v>16</v>
      </c>
      <c r="J28" s="3">
        <v>15</v>
      </c>
      <c r="K28" s="3">
        <v>3</v>
      </c>
      <c r="L28" s="3" t="s">
        <v>16</v>
      </c>
      <c r="M28" s="3" t="s">
        <v>16</v>
      </c>
      <c r="N28" s="3" t="s">
        <v>16</v>
      </c>
      <c r="O28" s="2" t="s">
        <v>16</v>
      </c>
    </row>
    <row r="29" spans="1:15" s="15" customFormat="1" ht="24" customHeight="1" x14ac:dyDescent="0.25">
      <c r="A29" s="19" t="s">
        <v>13</v>
      </c>
      <c r="B29" s="12">
        <f t="shared" si="4"/>
        <v>32</v>
      </c>
      <c r="C29" s="12">
        <v>8</v>
      </c>
      <c r="D29" s="12" t="s">
        <v>16</v>
      </c>
      <c r="E29" s="12">
        <f t="shared" ref="E29" si="10">SUM(E30,E31)</f>
        <v>3</v>
      </c>
      <c r="F29" s="12">
        <f t="shared" ref="F29" si="11">SUM(F30,F31)</f>
        <v>7</v>
      </c>
      <c r="G29" s="12" t="s">
        <v>16</v>
      </c>
      <c r="H29" s="12" t="s">
        <v>16</v>
      </c>
      <c r="I29" s="12" t="s">
        <v>16</v>
      </c>
      <c r="J29" s="12">
        <f t="shared" ref="J29" si="12">SUM(J30,J31)</f>
        <v>13</v>
      </c>
      <c r="K29" s="12">
        <f>SUM(K30,K31)</f>
        <v>1</v>
      </c>
      <c r="L29" s="12" t="s">
        <v>16</v>
      </c>
      <c r="M29" s="12" t="s">
        <v>16</v>
      </c>
      <c r="N29" s="12" t="s">
        <v>16</v>
      </c>
      <c r="O29" s="14" t="s">
        <v>16</v>
      </c>
    </row>
    <row r="30" spans="1:15" ht="21.95" customHeight="1" x14ac:dyDescent="0.2">
      <c r="A30" s="21" t="s">
        <v>33</v>
      </c>
      <c r="B30" s="3">
        <f t="shared" si="4"/>
        <v>17</v>
      </c>
      <c r="C30" s="3">
        <v>4</v>
      </c>
      <c r="D30" s="3" t="s">
        <v>16</v>
      </c>
      <c r="E30" s="3">
        <v>3</v>
      </c>
      <c r="F30" s="3">
        <v>6</v>
      </c>
      <c r="G30" s="3" t="s">
        <v>16</v>
      </c>
      <c r="H30" s="3" t="s">
        <v>16</v>
      </c>
      <c r="I30" s="3" t="s">
        <v>16</v>
      </c>
      <c r="J30" s="3">
        <v>3</v>
      </c>
      <c r="K30" s="3">
        <v>1</v>
      </c>
      <c r="L30" s="3" t="s">
        <v>16</v>
      </c>
      <c r="M30" s="3" t="s">
        <v>16</v>
      </c>
      <c r="N30" s="3" t="s">
        <v>16</v>
      </c>
      <c r="O30" s="2" t="s">
        <v>16</v>
      </c>
    </row>
    <row r="31" spans="1:15" ht="15.95" customHeight="1" x14ac:dyDescent="0.2">
      <c r="A31" s="21" t="s">
        <v>34</v>
      </c>
      <c r="B31" s="3">
        <f t="shared" si="4"/>
        <v>15</v>
      </c>
      <c r="C31" s="3">
        <v>4</v>
      </c>
      <c r="D31" s="3" t="s">
        <v>16</v>
      </c>
      <c r="E31" s="3" t="s">
        <v>16</v>
      </c>
      <c r="F31" s="3">
        <v>1</v>
      </c>
      <c r="G31" s="3" t="s">
        <v>16</v>
      </c>
      <c r="H31" s="3" t="s">
        <v>16</v>
      </c>
      <c r="I31" s="3" t="s">
        <v>16</v>
      </c>
      <c r="J31" s="3">
        <v>10</v>
      </c>
      <c r="K31" s="3" t="s">
        <v>16</v>
      </c>
      <c r="L31" s="3" t="s">
        <v>16</v>
      </c>
      <c r="M31" s="3" t="s">
        <v>16</v>
      </c>
      <c r="N31" s="3" t="s">
        <v>16</v>
      </c>
      <c r="O31" s="2" t="s">
        <v>16</v>
      </c>
    </row>
    <row r="32" spans="1:15" s="15" customFormat="1" ht="27" customHeight="1" x14ac:dyDescent="0.25">
      <c r="A32" s="19" t="s">
        <v>20</v>
      </c>
      <c r="B32" s="12">
        <f t="shared" si="4"/>
        <v>26</v>
      </c>
      <c r="C32" s="12" t="s">
        <v>16</v>
      </c>
      <c r="D32" s="12">
        <f t="shared" ref="D32" si="13">SUM(D33,D34)</f>
        <v>1</v>
      </c>
      <c r="E32" s="12">
        <f t="shared" ref="E32" si="14">SUM(E33,E34)</f>
        <v>1</v>
      </c>
      <c r="F32" s="12">
        <f>SUM(F33,F34)</f>
        <v>3</v>
      </c>
      <c r="G32" s="12" t="s">
        <v>16</v>
      </c>
      <c r="H32" s="12" t="s">
        <v>16</v>
      </c>
      <c r="I32" s="12" t="s">
        <v>16</v>
      </c>
      <c r="J32" s="12">
        <f>SUM(J33,J34)</f>
        <v>16</v>
      </c>
      <c r="K32" s="12">
        <f>SUM(K33,K34)</f>
        <v>5</v>
      </c>
      <c r="L32" s="12" t="s">
        <v>16</v>
      </c>
      <c r="M32" s="12" t="s">
        <v>16</v>
      </c>
      <c r="N32" s="12" t="s">
        <v>16</v>
      </c>
      <c r="O32" s="14" t="s">
        <v>16</v>
      </c>
    </row>
    <row r="33" spans="1:15" ht="21.95" customHeight="1" x14ac:dyDescent="0.2">
      <c r="A33" s="21" t="s">
        <v>33</v>
      </c>
      <c r="B33" s="3">
        <f t="shared" si="4"/>
        <v>20</v>
      </c>
      <c r="C33" s="3" t="s">
        <v>16</v>
      </c>
      <c r="D33" s="3">
        <v>1</v>
      </c>
      <c r="E33" s="3">
        <v>1</v>
      </c>
      <c r="F33" s="3">
        <v>3</v>
      </c>
      <c r="G33" s="3" t="s">
        <v>16</v>
      </c>
      <c r="H33" s="3" t="s">
        <v>16</v>
      </c>
      <c r="I33" s="3" t="s">
        <v>16</v>
      </c>
      <c r="J33" s="3">
        <v>10</v>
      </c>
      <c r="K33" s="3">
        <v>5</v>
      </c>
      <c r="L33" s="3" t="s">
        <v>16</v>
      </c>
      <c r="M33" s="3" t="s">
        <v>16</v>
      </c>
      <c r="N33" s="3" t="s">
        <v>16</v>
      </c>
      <c r="O33" s="2" t="s">
        <v>16</v>
      </c>
    </row>
    <row r="34" spans="1:15" ht="15.95" customHeight="1" x14ac:dyDescent="0.2">
      <c r="A34" s="21" t="s">
        <v>34</v>
      </c>
      <c r="B34" s="3">
        <f t="shared" si="4"/>
        <v>6</v>
      </c>
      <c r="C34" s="3" t="s">
        <v>16</v>
      </c>
      <c r="D34" s="3" t="s">
        <v>16</v>
      </c>
      <c r="E34" s="3" t="s">
        <v>16</v>
      </c>
      <c r="F34" s="3" t="s">
        <v>16</v>
      </c>
      <c r="G34" s="3" t="s">
        <v>16</v>
      </c>
      <c r="H34" s="3" t="s">
        <v>16</v>
      </c>
      <c r="I34" s="3" t="s">
        <v>16</v>
      </c>
      <c r="J34" s="3">
        <v>6</v>
      </c>
      <c r="K34" s="3" t="s">
        <v>16</v>
      </c>
      <c r="L34" s="3" t="s">
        <v>16</v>
      </c>
      <c r="M34" s="3" t="s">
        <v>16</v>
      </c>
      <c r="N34" s="3" t="s">
        <v>16</v>
      </c>
      <c r="O34" s="2" t="s">
        <v>16</v>
      </c>
    </row>
    <row r="35" spans="1:15" ht="17.100000000000001" customHeight="1" x14ac:dyDescent="0.25">
      <c r="A35" s="23" t="s">
        <v>32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ht="17.100000000000001" customHeight="1" x14ac:dyDescent="0.25">
      <c r="A36" s="23" t="s">
        <v>37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ht="15.95" customHeight="1" x14ac:dyDescent="0.2">
      <c r="A37" s="11"/>
    </row>
    <row r="38" spans="1:15" ht="28.5" customHeight="1" x14ac:dyDescent="0.2">
      <c r="A38" s="24" t="s">
        <v>35</v>
      </c>
      <c r="B38" s="27" t="s">
        <v>1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ht="28.5" customHeight="1" x14ac:dyDescent="0.2">
      <c r="A39" s="25"/>
      <c r="B39" s="29" t="s">
        <v>0</v>
      </c>
      <c r="C39" s="27" t="s">
        <v>12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75.95" customHeight="1" x14ac:dyDescent="0.2">
      <c r="A40" s="26"/>
      <c r="B40" s="30"/>
      <c r="C40" s="16" t="s">
        <v>27</v>
      </c>
      <c r="D40" s="16" t="s">
        <v>22</v>
      </c>
      <c r="E40" s="16" t="s">
        <v>23</v>
      </c>
      <c r="F40" s="16" t="s">
        <v>3</v>
      </c>
      <c r="G40" s="16" t="s">
        <v>4</v>
      </c>
      <c r="H40" s="16" t="s">
        <v>24</v>
      </c>
      <c r="I40" s="16" t="s">
        <v>5</v>
      </c>
      <c r="J40" s="16" t="s">
        <v>6</v>
      </c>
      <c r="K40" s="16" t="s">
        <v>28</v>
      </c>
      <c r="L40" s="16" t="s">
        <v>2</v>
      </c>
      <c r="M40" s="16" t="s">
        <v>25</v>
      </c>
      <c r="N40" s="16" t="s">
        <v>26</v>
      </c>
      <c r="O40" s="17" t="s">
        <v>36</v>
      </c>
    </row>
    <row r="41" spans="1:15" s="15" customFormat="1" ht="41.25" customHeight="1" x14ac:dyDescent="0.25">
      <c r="A41" s="20" t="s">
        <v>21</v>
      </c>
      <c r="B41" s="12">
        <f t="shared" ref="B41:B49" si="15">SUM(C41,D41,E41,F41,G41,H41,I41,J41,K41,L41,M41,N41,O41)</f>
        <v>24</v>
      </c>
      <c r="C41" s="12" t="s">
        <v>16</v>
      </c>
      <c r="D41" s="12" t="s">
        <v>16</v>
      </c>
      <c r="E41" s="12" t="s">
        <v>16</v>
      </c>
      <c r="F41" s="12">
        <f>SUM(F42,F43)</f>
        <v>2</v>
      </c>
      <c r="G41" s="12" t="s">
        <v>16</v>
      </c>
      <c r="H41" s="12" t="s">
        <v>16</v>
      </c>
      <c r="I41" s="12" t="s">
        <v>16</v>
      </c>
      <c r="J41" s="12">
        <f>SUM(J42,J43)</f>
        <v>18</v>
      </c>
      <c r="K41" s="12">
        <f>SUM(K42,K43)</f>
        <v>4</v>
      </c>
      <c r="L41" s="12" t="s">
        <v>16</v>
      </c>
      <c r="M41" s="12" t="s">
        <v>16</v>
      </c>
      <c r="N41" s="12" t="s">
        <v>16</v>
      </c>
      <c r="O41" s="14" t="s">
        <v>16</v>
      </c>
    </row>
    <row r="42" spans="1:15" ht="21.95" customHeight="1" x14ac:dyDescent="0.2">
      <c r="A42" s="21" t="s">
        <v>33</v>
      </c>
      <c r="B42" s="3">
        <f t="shared" si="15"/>
        <v>11</v>
      </c>
      <c r="C42" s="3" t="s">
        <v>16</v>
      </c>
      <c r="D42" s="3" t="s">
        <v>16</v>
      </c>
      <c r="E42" s="3" t="s">
        <v>16</v>
      </c>
      <c r="F42" s="3">
        <v>1</v>
      </c>
      <c r="G42" s="3" t="s">
        <v>16</v>
      </c>
      <c r="H42" s="3" t="s">
        <v>16</v>
      </c>
      <c r="I42" s="3" t="s">
        <v>16</v>
      </c>
      <c r="J42" s="3">
        <v>9</v>
      </c>
      <c r="K42" s="3">
        <v>1</v>
      </c>
      <c r="L42" s="3" t="s">
        <v>16</v>
      </c>
      <c r="M42" s="3" t="s">
        <v>16</v>
      </c>
      <c r="N42" s="3" t="s">
        <v>16</v>
      </c>
      <c r="O42" s="2" t="s">
        <v>16</v>
      </c>
    </row>
    <row r="43" spans="1:15" ht="15.95" customHeight="1" x14ac:dyDescent="0.2">
      <c r="A43" s="21" t="s">
        <v>34</v>
      </c>
      <c r="B43" s="3">
        <f t="shared" si="15"/>
        <v>13</v>
      </c>
      <c r="C43" s="3" t="s">
        <v>16</v>
      </c>
      <c r="D43" s="3" t="s">
        <v>16</v>
      </c>
      <c r="E43" s="3" t="s">
        <v>16</v>
      </c>
      <c r="F43" s="3">
        <v>1</v>
      </c>
      <c r="G43" s="3" t="s">
        <v>16</v>
      </c>
      <c r="H43" s="3" t="s">
        <v>16</v>
      </c>
      <c r="I43" s="3" t="s">
        <v>16</v>
      </c>
      <c r="J43" s="3">
        <v>9</v>
      </c>
      <c r="K43" s="3">
        <v>3</v>
      </c>
      <c r="L43" s="3" t="s">
        <v>16</v>
      </c>
      <c r="M43" s="3" t="s">
        <v>16</v>
      </c>
      <c r="N43" s="3" t="s">
        <v>16</v>
      </c>
      <c r="O43" s="2" t="s">
        <v>16</v>
      </c>
    </row>
    <row r="44" spans="1:15" s="15" customFormat="1" ht="30" customHeight="1" x14ac:dyDescent="0.25">
      <c r="A44" s="19" t="s">
        <v>14</v>
      </c>
      <c r="B44" s="12">
        <f t="shared" si="15"/>
        <v>21</v>
      </c>
      <c r="C44" s="12" t="s">
        <v>16</v>
      </c>
      <c r="D44" s="12">
        <f t="shared" ref="D44" si="16">SUM(D45,D46)</f>
        <v>1</v>
      </c>
      <c r="E44" s="12">
        <f t="shared" ref="E44" si="17">SUM(E45,E46)</f>
        <v>2</v>
      </c>
      <c r="F44" s="12">
        <f>SUM(F45,F46)</f>
        <v>4</v>
      </c>
      <c r="G44" s="12" t="s">
        <v>16</v>
      </c>
      <c r="H44" s="12" t="s">
        <v>16</v>
      </c>
      <c r="I44" s="12" t="s">
        <v>16</v>
      </c>
      <c r="J44" s="12">
        <f>SUM(J45,J46)</f>
        <v>11</v>
      </c>
      <c r="K44" s="12">
        <f>SUM(K45,K46)</f>
        <v>3</v>
      </c>
      <c r="L44" s="12" t="s">
        <v>16</v>
      </c>
      <c r="M44" s="12" t="s">
        <v>16</v>
      </c>
      <c r="N44" s="12" t="s">
        <v>16</v>
      </c>
      <c r="O44" s="14" t="s">
        <v>16</v>
      </c>
    </row>
    <row r="45" spans="1:15" ht="21.95" customHeight="1" x14ac:dyDescent="0.2">
      <c r="A45" s="21" t="s">
        <v>33</v>
      </c>
      <c r="B45" s="3">
        <f t="shared" si="15"/>
        <v>16</v>
      </c>
      <c r="C45" s="3" t="s">
        <v>16</v>
      </c>
      <c r="D45" s="3">
        <v>1</v>
      </c>
      <c r="E45" s="3">
        <v>1</v>
      </c>
      <c r="F45" s="3">
        <v>3</v>
      </c>
      <c r="G45" s="3" t="s">
        <v>16</v>
      </c>
      <c r="H45" s="3" t="s">
        <v>16</v>
      </c>
      <c r="I45" s="3" t="s">
        <v>16</v>
      </c>
      <c r="J45" s="3">
        <v>9</v>
      </c>
      <c r="K45" s="3">
        <v>2</v>
      </c>
      <c r="L45" s="3" t="s">
        <v>16</v>
      </c>
      <c r="M45" s="3" t="s">
        <v>16</v>
      </c>
      <c r="N45" s="3" t="s">
        <v>16</v>
      </c>
      <c r="O45" s="2" t="s">
        <v>16</v>
      </c>
    </row>
    <row r="46" spans="1:15" ht="15.95" customHeight="1" x14ac:dyDescent="0.2">
      <c r="A46" s="21" t="s">
        <v>34</v>
      </c>
      <c r="B46" s="3">
        <f t="shared" si="15"/>
        <v>5</v>
      </c>
      <c r="C46" s="3" t="s">
        <v>16</v>
      </c>
      <c r="D46" s="3" t="s">
        <v>16</v>
      </c>
      <c r="E46" s="3">
        <v>1</v>
      </c>
      <c r="F46" s="3">
        <v>1</v>
      </c>
      <c r="G46" s="3" t="s">
        <v>16</v>
      </c>
      <c r="H46" s="3" t="s">
        <v>16</v>
      </c>
      <c r="I46" s="3" t="s">
        <v>16</v>
      </c>
      <c r="J46" s="3">
        <v>2</v>
      </c>
      <c r="K46" s="3">
        <v>1</v>
      </c>
      <c r="L46" s="3" t="s">
        <v>16</v>
      </c>
      <c r="M46" s="3" t="s">
        <v>16</v>
      </c>
      <c r="N46" s="3" t="s">
        <v>16</v>
      </c>
      <c r="O46" s="2" t="s">
        <v>16</v>
      </c>
    </row>
    <row r="47" spans="1:15" s="15" customFormat="1" ht="33.75" customHeight="1" x14ac:dyDescent="0.25">
      <c r="A47" s="19" t="s">
        <v>11</v>
      </c>
      <c r="B47" s="12">
        <f t="shared" si="15"/>
        <v>262</v>
      </c>
      <c r="C47" s="12">
        <f>SUM(C48,C49)</f>
        <v>7</v>
      </c>
      <c r="D47" s="12">
        <f t="shared" ref="D47" si="18">SUM(D48,D49)</f>
        <v>8</v>
      </c>
      <c r="E47" s="12">
        <f t="shared" ref="E47" si="19">SUM(E48,E49)</f>
        <v>12</v>
      </c>
      <c r="F47" s="12">
        <f>SUM(F48,F49)</f>
        <v>27</v>
      </c>
      <c r="G47" s="12">
        <f t="shared" ref="G47" si="20">SUM(G48,G49)</f>
        <v>5</v>
      </c>
      <c r="H47" s="12">
        <f t="shared" ref="H47" si="21">SUM(H48,H49)</f>
        <v>7</v>
      </c>
      <c r="I47" s="12">
        <f t="shared" ref="I47" si="22">SUM(I48,I49)</f>
        <v>3</v>
      </c>
      <c r="J47" s="12">
        <f>SUM(J48,J49)</f>
        <v>153</v>
      </c>
      <c r="K47" s="12">
        <f>SUM(K48,K49)</f>
        <v>28</v>
      </c>
      <c r="L47" s="12">
        <f t="shared" ref="L47" si="23">SUM(L48,L49)</f>
        <v>12</v>
      </c>
      <c r="M47" s="12" t="s">
        <v>16</v>
      </c>
      <c r="N47" s="12" t="s">
        <v>16</v>
      </c>
      <c r="O47" s="14" t="s">
        <v>16</v>
      </c>
    </row>
    <row r="48" spans="1:15" ht="21.95" customHeight="1" x14ac:dyDescent="0.2">
      <c r="A48" s="21" t="s">
        <v>33</v>
      </c>
      <c r="B48" s="3">
        <f t="shared" si="15"/>
        <v>167</v>
      </c>
      <c r="C48" s="3">
        <v>4</v>
      </c>
      <c r="D48" s="3">
        <v>6</v>
      </c>
      <c r="E48" s="3">
        <v>7</v>
      </c>
      <c r="F48" s="3">
        <v>20</v>
      </c>
      <c r="G48" s="3">
        <v>5</v>
      </c>
      <c r="H48" s="3">
        <v>6</v>
      </c>
      <c r="I48" s="3">
        <v>2</v>
      </c>
      <c r="J48" s="3">
        <v>94</v>
      </c>
      <c r="K48" s="3">
        <v>16</v>
      </c>
      <c r="L48" s="3">
        <v>7</v>
      </c>
      <c r="M48" s="3" t="s">
        <v>16</v>
      </c>
      <c r="N48" s="3" t="s">
        <v>16</v>
      </c>
      <c r="O48" s="2" t="s">
        <v>16</v>
      </c>
    </row>
    <row r="49" spans="1:15" ht="15.95" customHeight="1" x14ac:dyDescent="0.2">
      <c r="A49" s="21" t="s">
        <v>34</v>
      </c>
      <c r="B49" s="3">
        <f t="shared" si="15"/>
        <v>95</v>
      </c>
      <c r="C49" s="3">
        <v>3</v>
      </c>
      <c r="D49" s="3">
        <v>2</v>
      </c>
      <c r="E49" s="3">
        <v>5</v>
      </c>
      <c r="F49" s="3">
        <v>7</v>
      </c>
      <c r="G49" s="3" t="s">
        <v>16</v>
      </c>
      <c r="H49" s="3">
        <v>1</v>
      </c>
      <c r="I49" s="3">
        <v>1</v>
      </c>
      <c r="J49" s="3">
        <v>59</v>
      </c>
      <c r="K49" s="3">
        <v>12</v>
      </c>
      <c r="L49" s="3">
        <v>5</v>
      </c>
      <c r="M49" s="3" t="s">
        <v>16</v>
      </c>
      <c r="N49" s="3" t="s">
        <v>16</v>
      </c>
      <c r="O49" s="2" t="s">
        <v>16</v>
      </c>
    </row>
    <row r="50" spans="1:15" ht="9" customHeight="1" x14ac:dyDescent="0.2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/>
    </row>
    <row r="51" spans="1:15" ht="12.75" customHeight="1" x14ac:dyDescent="0.2"/>
    <row r="52" spans="1:15" ht="15.95" customHeight="1" x14ac:dyDescent="0.2">
      <c r="A52" s="1" t="s">
        <v>29</v>
      </c>
    </row>
    <row r="53" spans="1:15" ht="14.1" customHeight="1" x14ac:dyDescent="0.2"/>
    <row r="54" spans="1:15" ht="14.1" customHeight="1" x14ac:dyDescent="0.2">
      <c r="A54" s="10" t="s">
        <v>7</v>
      </c>
    </row>
    <row r="55" spans="1:15" ht="14.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4.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</sheetData>
  <mergeCells count="12">
    <mergeCell ref="A1:O1"/>
    <mergeCell ref="A2:O2"/>
    <mergeCell ref="A4:A6"/>
    <mergeCell ref="C5:O5"/>
    <mergeCell ref="B4:O4"/>
    <mergeCell ref="B5:B6"/>
    <mergeCell ref="A35:O35"/>
    <mergeCell ref="A36:O36"/>
    <mergeCell ref="A38:A40"/>
    <mergeCell ref="B38:O38"/>
    <mergeCell ref="B39:B40"/>
    <mergeCell ref="C39:O39"/>
  </mergeCells>
  <printOptions horizontalCentered="1"/>
  <pageMargins left="0.74803149606299213" right="0.74803149606299213" top="0.98425196850393704" bottom="0.98425196850393704" header="0.11811023622047245" footer="0.11811023622047245"/>
  <pageSetup scale="77" orientation="portrait" r:id="rId1"/>
  <rowBreaks count="1" manualBreakCount="1">
    <brk id="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221-17</vt:lpstr>
      <vt:lpstr>'221-17'!Área_de_impresión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 G. de Rivera</dc:creator>
  <cp:lastModifiedBy>Yamileth G. de Rivera</cp:lastModifiedBy>
  <cp:lastPrinted>2017-09-05T20:04:38Z</cp:lastPrinted>
  <dcterms:created xsi:type="dcterms:W3CDTF">2016-08-05T15:45:50Z</dcterms:created>
  <dcterms:modified xsi:type="dcterms:W3CDTF">2017-09-05T20:04:42Z</dcterms:modified>
</cp:coreProperties>
</file>